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urs\Budgets\Budget 2024-2025\"/>
    </mc:Choice>
  </mc:AlternateContent>
  <xr:revisionPtr revIDLastSave="0" documentId="8_{67D8DD7B-198F-442D-895C-4350C0187BF2}" xr6:coauthVersionLast="47" xr6:coauthVersionMax="47" xr10:uidLastSave="{00000000-0000-0000-0000-000000000000}"/>
  <bookViews>
    <workbookView xWindow="-108" yWindow="-108" windowWidth="23256" windowHeight="12456" xr2:uid="{0251FD25-09D7-457F-82A7-E31D97C2EE16}"/>
  </bookViews>
  <sheets>
    <sheet name="Sheet1" sheetId="1" r:id="rId1"/>
  </sheets>
  <externalReferences>
    <externalReference r:id="rId2"/>
    <externalReference r:id="rId3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B25" i="1"/>
  <c r="B35" i="1"/>
  <c r="C16" i="1" l="1"/>
</calcChain>
</file>

<file path=xl/sharedStrings.xml><?xml version="1.0" encoding="utf-8"?>
<sst xmlns="http://schemas.openxmlformats.org/spreadsheetml/2006/main" count="35" uniqueCount="30">
  <si>
    <t>Listings</t>
  </si>
  <si>
    <t>Grass Cutting/tree/footpath</t>
  </si>
  <si>
    <t>Grants &amp; Donations</t>
  </si>
  <si>
    <t>Contingency</t>
  </si>
  <si>
    <t>Projects/reserves</t>
  </si>
  <si>
    <t>Expenditure</t>
  </si>
  <si>
    <t>Accounting Period to September 2022</t>
  </si>
  <si>
    <t>Estimated cost for EOY</t>
  </si>
  <si>
    <t>Grass cutting, Jubilee costs, hall hire and grants</t>
  </si>
  <si>
    <t xml:space="preserve">Reserved contingency </t>
  </si>
  <si>
    <t xml:space="preserve">Reserved for future projects </t>
  </si>
  <si>
    <t>Total funds reserved to the eoy</t>
  </si>
  <si>
    <t>Estimated funds to carry over 2023-24</t>
  </si>
  <si>
    <t>Agreed precept</t>
  </si>
  <si>
    <t>Todber 9th October 2023</t>
  </si>
  <si>
    <t xml:space="preserve">Funds allocated to category inc underspend </t>
  </si>
  <si>
    <t>Expenditure to 30 Sep 2023</t>
  </si>
  <si>
    <t>Budget Proportion to 30 Sep 2023</t>
  </si>
  <si>
    <t>Adverse/ Favourable to 30 Sep 2023</t>
  </si>
  <si>
    <t>Remaining Budget - Year to March 2024</t>
  </si>
  <si>
    <t>Budget 2023-2024</t>
  </si>
  <si>
    <t>Village Maintenance</t>
  </si>
  <si>
    <t>Income</t>
  </si>
  <si>
    <t>Budget</t>
  </si>
  <si>
    <t>Receipt</t>
  </si>
  <si>
    <t>Precept</t>
  </si>
  <si>
    <t>Miscellaneous (Inc)</t>
  </si>
  <si>
    <t>Funds available  9th October 2023</t>
  </si>
  <si>
    <t>Propsed budget 2024-2025</t>
  </si>
  <si>
    <t>With a predicated underspend of £430.64, I would say you have enough funds to keep the precept at £1560.00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</si>
</sst>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\ mmmm\ yyyy"/>
    <numFmt numFmtId="165" formatCode="&quot;£&quot;#,##0"/>
    <numFmt numFmtId="166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5" fillId="0" borderId="3" applyNumberFormat="0" applyFill="0" applyAlignment="0" applyProtection="0"/>
  </cellStyleXfs>
  <cellXfs count="23">
    <xf numFmtId="0" fontId="0" fillId="0" borderId="0" xfId="0"/>
    <xf numFmtId="164" fontId="2" fillId="0" borderId="0" xfId="2" applyNumberFormat="1" applyBorder="1" applyAlignment="1">
      <alignment horizontal="left" vertical="center"/>
    </xf>
    <xf numFmtId="0" fontId="3" fillId="2" borderId="4" xfId="3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0" fontId="5" fillId="0" borderId="0" xfId="0" applyFont="1"/>
    <xf numFmtId="165" fontId="0" fillId="0" borderId="0" xfId="0" applyNumberFormat="1"/>
    <xf numFmtId="44" fontId="6" fillId="0" borderId="0" xfId="1" applyFont="1"/>
    <xf numFmtId="0" fontId="5" fillId="0" borderId="5" xfId="4" applyBorder="1"/>
    <xf numFmtId="165" fontId="5" fillId="0" borderId="5" xfId="4" applyNumberFormat="1" applyBorder="1"/>
    <xf numFmtId="166" fontId="5" fillId="0" borderId="5" xfId="4" applyNumberFormat="1" applyBorder="1"/>
    <xf numFmtId="44" fontId="6" fillId="0" borderId="5" xfId="1" applyFont="1" applyBorder="1"/>
    <xf numFmtId="0" fontId="5" fillId="0" borderId="0" xfId="4" applyBorder="1"/>
    <xf numFmtId="165" fontId="5" fillId="0" borderId="0" xfId="4" applyNumberFormat="1" applyBorder="1"/>
    <xf numFmtId="0" fontId="5" fillId="0" borderId="6" xfId="4" applyBorder="1"/>
    <xf numFmtId="44" fontId="0" fillId="0" borderId="0" xfId="1" applyFont="1"/>
    <xf numFmtId="44" fontId="5" fillId="0" borderId="0" xfId="1" applyFont="1"/>
    <xf numFmtId="44" fontId="5" fillId="0" borderId="4" xfId="1" applyFont="1" applyBorder="1"/>
    <xf numFmtId="0" fontId="2" fillId="0" borderId="0" xfId="2" quotePrefix="1" applyBorder="1" applyAlignment="1">
      <alignment horizontal="right" vertical="center"/>
    </xf>
    <xf numFmtId="165" fontId="3" fillId="3" borderId="2" xfId="3" applyNumberFormat="1" applyFill="1" applyAlignment="1">
      <alignment horizontal="center" vertical="center" wrapText="1"/>
    </xf>
    <xf numFmtId="0" fontId="5" fillId="0" borderId="3" xfId="4"/>
    <xf numFmtId="44" fontId="5" fillId="0" borderId="3" xfId="1" applyFont="1" applyBorder="1"/>
    <xf numFmtId="44" fontId="5" fillId="0" borderId="0" xfId="1" applyFont="1" applyBorder="1"/>
    <xf numFmtId="44" fontId="7" fillId="0" borderId="0" xfId="1" applyFont="1"/>
  </cellXfs>
  <cellStyles count="5">
    <cellStyle name="Currency" xfId="1" builtinId="4"/>
    <cellStyle name="Heading 1" xfId="2" builtinId="16"/>
    <cellStyle name="Heading 2" xfId="3" builtinId="17"/>
    <cellStyle name="Normal" xfId="0" builtinId="0"/>
    <cellStyle name="Total" xfId="4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urs/Accounts/Account%202022-2023/Todber%20Ward%20Cash%20book%20202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ours\Accounts\Accounts%202023-2024\Todber%20Ward%20Cash%20book%202023-2024.xlsx" TargetMode="External"/><Relationship Id="rId1" Type="http://schemas.openxmlformats.org/officeDocument/2006/relationships/externalLinkPath" Target="/Stours/Accounts/Accounts%202023-2024/Todber%20Ward%20Cash%20book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Sheet2"/>
      <sheetName val="Bank Reconciliation"/>
      <sheetName val="Management Account"/>
      <sheetName val="Budget"/>
      <sheetName val="Sheet1"/>
      <sheetName val="Categories List"/>
      <sheetName val="Parameters"/>
      <sheetName val="Todber Ward Cash book 2022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>
            <v>45016</v>
          </cell>
        </row>
        <row r="5">
          <cell r="I5">
            <v>45016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s"/>
      <sheetName val="Sheet2"/>
      <sheetName val="Bank Reconciliation"/>
      <sheetName val="Management Account"/>
      <sheetName val="Budget"/>
      <sheetName val="Sheet1"/>
      <sheetName val="Categories List"/>
      <sheetName val="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J5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11E7-E985-46DE-A1B8-B98FC0DBEEEC}">
  <dimension ref="A2:G38"/>
  <sheetViews>
    <sheetView tabSelected="1" topLeftCell="A4" workbookViewId="0">
      <selection activeCell="D30" sqref="D30"/>
    </sheetView>
  </sheetViews>
  <sheetFormatPr defaultRowHeight="14.4" x14ac:dyDescent="0.3"/>
  <cols>
    <col min="1" max="1" width="36.6640625" customWidth="1"/>
    <col min="2" max="2" width="18.44140625" customWidth="1"/>
    <col min="3" max="3" width="12.5546875" customWidth="1"/>
    <col min="4" max="4" width="14.88671875" customWidth="1"/>
    <col min="5" max="5" width="14.109375" customWidth="1"/>
    <col min="7" max="7" width="15.109375" customWidth="1"/>
  </cols>
  <sheetData>
    <row r="2" spans="1:7" x14ac:dyDescent="0.3">
      <c r="A2" t="s">
        <v>14</v>
      </c>
    </row>
    <row r="3" spans="1:7" ht="19.8" x14ac:dyDescent="0.3">
      <c r="A3" s="17" t="s">
        <v>6</v>
      </c>
      <c r="B3" s="17"/>
      <c r="C3" s="17"/>
      <c r="D3" s="17"/>
      <c r="E3" s="1"/>
    </row>
    <row r="4" spans="1:7" ht="60.6" customHeight="1" x14ac:dyDescent="0.3">
      <c r="A4" s="2" t="s">
        <v>0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</row>
    <row r="5" spans="1:7" x14ac:dyDescent="0.3">
      <c r="A5" s="4" t="s">
        <v>1</v>
      </c>
      <c r="B5" s="5">
        <v>600</v>
      </c>
      <c r="C5" s="5">
        <v>454.5</v>
      </c>
      <c r="D5" s="5">
        <v>300</v>
      </c>
      <c r="E5" s="5">
        <v>-154.5</v>
      </c>
      <c r="F5" s="5">
        <v>145.5</v>
      </c>
      <c r="G5" s="6">
        <v>600</v>
      </c>
    </row>
    <row r="6" spans="1:7" x14ac:dyDescent="0.3">
      <c r="A6" s="4" t="s">
        <v>2</v>
      </c>
      <c r="B6" s="5">
        <v>500</v>
      </c>
      <c r="C6" s="5">
        <v>0</v>
      </c>
      <c r="D6" s="5">
        <v>250</v>
      </c>
      <c r="E6" s="5">
        <v>250</v>
      </c>
      <c r="F6" s="5">
        <v>500</v>
      </c>
      <c r="G6" s="6">
        <v>500</v>
      </c>
    </row>
    <row r="7" spans="1:7" x14ac:dyDescent="0.3">
      <c r="A7" s="4" t="s">
        <v>21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6">
        <v>0</v>
      </c>
    </row>
    <row r="8" spans="1:7" x14ac:dyDescent="0.3">
      <c r="A8" s="4" t="s">
        <v>3</v>
      </c>
      <c r="B8" s="5">
        <v>1400</v>
      </c>
      <c r="C8" s="5">
        <v>0</v>
      </c>
      <c r="D8" s="5">
        <v>700</v>
      </c>
      <c r="E8" s="5">
        <v>700</v>
      </c>
      <c r="F8" s="5">
        <v>1400</v>
      </c>
      <c r="G8" s="6">
        <v>100</v>
      </c>
    </row>
    <row r="9" spans="1:7" x14ac:dyDescent="0.3">
      <c r="A9" s="4" t="s">
        <v>4</v>
      </c>
      <c r="B9" s="5">
        <v>1135</v>
      </c>
      <c r="C9" s="5">
        <v>0</v>
      </c>
      <c r="D9" s="5">
        <v>567.5</v>
      </c>
      <c r="E9" s="5">
        <v>567.5</v>
      </c>
      <c r="F9" s="5">
        <v>1135</v>
      </c>
      <c r="G9" s="6">
        <v>400</v>
      </c>
    </row>
    <row r="10" spans="1:7" ht="15" thickBot="1" x14ac:dyDescent="0.35">
      <c r="A10" s="7" t="s">
        <v>5</v>
      </c>
      <c r="B10" s="8">
        <v>3635</v>
      </c>
      <c r="C10" s="9">
        <v>454.5</v>
      </c>
      <c r="D10" s="8">
        <v>1817.5</v>
      </c>
      <c r="E10" s="8">
        <v>1363</v>
      </c>
      <c r="F10" s="8">
        <v>3180.5</v>
      </c>
      <c r="G10" s="10">
        <v>1600</v>
      </c>
    </row>
    <row r="11" spans="1:7" ht="15" thickTop="1" x14ac:dyDescent="0.3">
      <c r="A11" s="11"/>
      <c r="B11" s="12"/>
      <c r="C11" s="12"/>
      <c r="D11" s="12"/>
      <c r="E11" s="12"/>
      <c r="F11" s="12"/>
    </row>
    <row r="12" spans="1:7" ht="15" thickBot="1" x14ac:dyDescent="0.35">
      <c r="A12" s="13"/>
      <c r="B12" s="12"/>
      <c r="C12" s="12"/>
      <c r="D12" s="12"/>
      <c r="E12" s="12"/>
      <c r="F12" s="5"/>
    </row>
    <row r="13" spans="1:7" ht="15" customHeight="1" thickTop="1" thickBot="1" x14ac:dyDescent="0.35">
      <c r="A13" s="18" t="s">
        <v>22</v>
      </c>
      <c r="B13" s="18" t="s">
        <v>23</v>
      </c>
      <c r="C13" s="18" t="s">
        <v>24</v>
      </c>
    </row>
    <row r="14" spans="1:7" ht="15" thickTop="1" x14ac:dyDescent="0.3">
      <c r="A14" t="s">
        <v>25</v>
      </c>
      <c r="B14" s="14">
        <v>1570</v>
      </c>
      <c r="C14" s="14">
        <f>SUMIFS([2]!Table24[Receipt Amount],[2]!Table24[PeriodNumber],"&lt;=" &amp; [2]Parameters!$J$5,[2]!Table24[[ ]],$A14)</f>
        <v>1570</v>
      </c>
    </row>
    <row r="15" spans="1:7" x14ac:dyDescent="0.3">
      <c r="A15" t="s">
        <v>26</v>
      </c>
      <c r="B15" s="14">
        <v>0</v>
      </c>
      <c r="C15" s="14">
        <f>SUMIFS([2]!Table24[Receipt Amount],[2]!Table24[PeriodNumber],"&lt;=" &amp; [2]Parameters!$J$5,[2]!Table24[[ ]],$A15)</f>
        <v>0</v>
      </c>
    </row>
    <row r="16" spans="1:7" ht="15" thickBot="1" x14ac:dyDescent="0.35">
      <c r="A16" s="19" t="s">
        <v>22</v>
      </c>
      <c r="B16" s="20">
        <v>1570</v>
      </c>
      <c r="C16" s="20">
        <f>SUM(C14:C15)</f>
        <v>1570</v>
      </c>
    </row>
    <row r="17" spans="1:5" ht="15.6" thickTop="1" thickBot="1" x14ac:dyDescent="0.35">
      <c r="A17" s="19"/>
      <c r="B17" s="21"/>
      <c r="C17" s="21"/>
    </row>
    <row r="18" spans="1:5" ht="16.8" thickTop="1" x14ac:dyDescent="0.45">
      <c r="A18" s="4" t="s">
        <v>27</v>
      </c>
      <c r="B18" s="22">
        <v>3615.64</v>
      </c>
    </row>
    <row r="19" spans="1:5" ht="16.2" x14ac:dyDescent="0.45">
      <c r="A19" s="4"/>
      <c r="B19" s="22"/>
    </row>
    <row r="20" spans="1:5" x14ac:dyDescent="0.3">
      <c r="A20" s="4" t="s">
        <v>7</v>
      </c>
      <c r="B20" s="15">
        <v>650</v>
      </c>
      <c r="C20" s="4" t="s">
        <v>8</v>
      </c>
      <c r="D20" s="4"/>
      <c r="E20" s="4"/>
    </row>
    <row r="21" spans="1:5" x14ac:dyDescent="0.3">
      <c r="A21" s="4"/>
      <c r="B21" s="15"/>
    </row>
    <row r="22" spans="1:5" x14ac:dyDescent="0.3">
      <c r="A22" s="4" t="s">
        <v>9</v>
      </c>
      <c r="B22" s="15">
        <v>1400</v>
      </c>
    </row>
    <row r="23" spans="1:5" x14ac:dyDescent="0.3">
      <c r="A23" s="4" t="s">
        <v>10</v>
      </c>
      <c r="B23" s="15">
        <v>1135</v>
      </c>
    </row>
    <row r="24" spans="1:5" x14ac:dyDescent="0.3">
      <c r="A24" s="4"/>
      <c r="B24" s="15"/>
    </row>
    <row r="25" spans="1:5" x14ac:dyDescent="0.3">
      <c r="A25" s="4" t="s">
        <v>11</v>
      </c>
      <c r="B25" s="16">
        <f>SUM(B20:B24)</f>
        <v>3185</v>
      </c>
    </row>
    <row r="26" spans="1:5" x14ac:dyDescent="0.3">
      <c r="A26" s="4"/>
      <c r="B26" s="15"/>
    </row>
    <row r="27" spans="1:5" x14ac:dyDescent="0.3">
      <c r="A27" s="4" t="s">
        <v>12</v>
      </c>
      <c r="B27" s="15">
        <v>430.64</v>
      </c>
    </row>
    <row r="28" spans="1:5" x14ac:dyDescent="0.3">
      <c r="B28" s="15"/>
    </row>
    <row r="29" spans="1:5" x14ac:dyDescent="0.3">
      <c r="A29" s="4" t="s">
        <v>28</v>
      </c>
      <c r="B29" s="14"/>
    </row>
    <row r="30" spans="1:5" x14ac:dyDescent="0.3">
      <c r="A30" s="4"/>
      <c r="B30" s="14"/>
    </row>
    <row r="31" spans="1:5" x14ac:dyDescent="0.3">
      <c r="A31" s="4" t="s">
        <v>1</v>
      </c>
      <c r="B31" s="15">
        <v>650</v>
      </c>
    </row>
    <row r="32" spans="1:5" x14ac:dyDescent="0.3">
      <c r="A32" s="4" t="s">
        <v>2</v>
      </c>
      <c r="B32" s="15">
        <v>500</v>
      </c>
    </row>
    <row r="33" spans="1:2" x14ac:dyDescent="0.3">
      <c r="A33" s="4" t="s">
        <v>3</v>
      </c>
      <c r="B33" s="15">
        <v>100</v>
      </c>
    </row>
    <row r="34" spans="1:2" x14ac:dyDescent="0.3">
      <c r="A34" s="4" t="s">
        <v>4</v>
      </c>
      <c r="B34" s="15">
        <v>400</v>
      </c>
    </row>
    <row r="35" spans="1:2" x14ac:dyDescent="0.3">
      <c r="B35" s="16">
        <f>SUM(B31:B34)</f>
        <v>1650</v>
      </c>
    </row>
    <row r="36" spans="1:2" x14ac:dyDescent="0.3">
      <c r="A36" s="4" t="s">
        <v>13</v>
      </c>
      <c r="B36" s="14"/>
    </row>
    <row r="37" spans="1:2" x14ac:dyDescent="0.3">
      <c r="B37" s="14"/>
    </row>
    <row r="38" spans="1:2" x14ac:dyDescent="0.3">
      <c r="A38" t="s">
        <v>29</v>
      </c>
    </row>
  </sheetData>
  <mergeCells count="1">
    <mergeCell ref="A3:D3"/>
  </mergeCells>
  <conditionalFormatting sqref="F5:F11 E5:E12">
    <cfRule type="cellIs" dxfId="0" priority="2" operator="lessThan">
      <formula>0</formula>
    </cfRule>
  </conditionalFormatting>
  <dataValidations count="2">
    <dataValidation type="list" allowBlank="1" showInputMessage="1" promptTitle="Categories" prompt="Select a category from the drop-down list." sqref="A6:A17 A32:A34" xr:uid="{FB68FEA4-5207-481D-8D6F-E995C30757CE}">
      <formula1>INDIRECT("CategoryTable[Name]")</formula1>
    </dataValidation>
    <dataValidation type="list" allowBlank="1" showInputMessage="1" showErrorMessage="1" sqref="A5 A31" xr:uid="{87DEFB9F-1535-4522-9462-CB50093550F4}">
      <formula1>INDIRECT("CategoryTable[Name]")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2022-09-21T09:55:51Z</dcterms:created>
  <dcterms:modified xsi:type="dcterms:W3CDTF">2023-10-09T09:34:45Z</dcterms:modified>
</cp:coreProperties>
</file>